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017\Documents\mant. fachada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40" i="1"/>
  <c r="G38" i="1"/>
  <c r="G33" i="1"/>
  <c r="G34" i="1"/>
  <c r="G32" i="1"/>
  <c r="G28" i="1"/>
  <c r="G29" i="1"/>
  <c r="G27" i="1"/>
  <c r="D8" i="1"/>
  <c r="D9" i="1" s="1"/>
</calcChain>
</file>

<file path=xl/sharedStrings.xml><?xml version="1.0" encoding="utf-8"?>
<sst xmlns="http://schemas.openxmlformats.org/spreadsheetml/2006/main" count="69" uniqueCount="43">
  <si>
    <t>EVALUACION PROPONENTES INTERVENTORIA</t>
  </si>
  <si>
    <t>PROPONENTE</t>
  </si>
  <si>
    <t>EVALUACION ECONOMICA MAXIMO 300 PUNTOS</t>
  </si>
  <si>
    <t xml:space="preserve">VALOR DE LA PROPUESTA </t>
  </si>
  <si>
    <t>CALIFICACION</t>
  </si>
  <si>
    <t>Password Constructora SAS</t>
  </si>
  <si>
    <t>Ing. Ferney Arias Vidal</t>
  </si>
  <si>
    <t xml:space="preserve">Arq. Leonor Medina </t>
  </si>
  <si>
    <t xml:space="preserve">Hitec Ingenieria </t>
  </si>
  <si>
    <t xml:space="preserve">Descalificado ya que no entrego certificados del equipo de trabajo </t>
  </si>
  <si>
    <t xml:space="preserve">ACREDITACION DE MTS DE FACHADAS </t>
  </si>
  <si>
    <t>ASIGNACION DE PUNTAJE SEGÚN PLIEGOS, ASI:</t>
  </si>
  <si>
    <t xml:space="preserve">Mas de 30.000 mt2 </t>
  </si>
  <si>
    <t>300 pts</t>
  </si>
  <si>
    <t>30.000 mt2</t>
  </si>
  <si>
    <t>250 pts</t>
  </si>
  <si>
    <t>Entre 20,000 mt2 a 30.000 mt2</t>
  </si>
  <si>
    <t>200 pts</t>
  </si>
  <si>
    <t>Menos de 20.000 mt2</t>
  </si>
  <si>
    <t>100 pts</t>
  </si>
  <si>
    <t>EVALUACION EXPERIENCIA ESPECIFICA DEL PROPONENTE MAXIMO 300 PTS</t>
  </si>
  <si>
    <t>EVALUACION EXPERIENCIA ESPECIFICA DEL PERSONAL PROFESIONAL MAXIMO 400 PTS</t>
  </si>
  <si>
    <t>PUNTAJE GENERAL POR EXPERIENCIA GENERAL ENTRE 8 Y 10 AÑOS (75 PTS)</t>
  </si>
  <si>
    <t>PUNTAJE GENERAL POR EXPERIENCIA GENERAL MAYOR DE 10 AÑOS (75 PTS)</t>
  </si>
  <si>
    <t>PUNTAJE GENERAL POR EXPERIENCIA ESPECIFICA MAYOR A 4 AÑOS(100 PTS)</t>
  </si>
  <si>
    <t>Arq. Leonor Medina</t>
  </si>
  <si>
    <t>Ing. Ferney Arias Vidal 11 años experiencia general y 5 años de experiencia especifica</t>
  </si>
  <si>
    <t>TOTAL PUNTOS ASIGNADOS</t>
  </si>
  <si>
    <t>Arq. Leonor Medina 27 años experiencia general y 6 años de experiencia especifica</t>
  </si>
  <si>
    <t>Ing Santiago Sanchez Rivera 14 años experiencia general y  6 años de experiencia especifica</t>
  </si>
  <si>
    <t>INGENIERO RESIDENTE MAXIMO 150 PTS</t>
  </si>
  <si>
    <t>DIRECTOR DE PROYECTO MAXIMO 250 PTS</t>
  </si>
  <si>
    <t>PUNTAJE GENERAL POR EXPERIENCIA GENERAL ENTRE 4 Y 6 AÑOS (40 PTS)</t>
  </si>
  <si>
    <t>PUNTAJE GENERAL POR EXPERIENCIA GENERAL MAYOR DE 6 AÑOS (40 PTS)</t>
  </si>
  <si>
    <t>Arq.Oscar Giovany Pardo Bonilla  13 años experiencia general y  9 años de experiencia especifica</t>
  </si>
  <si>
    <t>Arq. Rocio Murillo Castaño 19 años experiencia general y  6 años y 2 meses de experiencia especifica</t>
  </si>
  <si>
    <t>PUNTAJE GENERAL POR EXPERIENCIA ESPECIFICA MAYOR A 3 AÑOS (70 PTS)</t>
  </si>
  <si>
    <t>Ing. Edgar Aranguren 9 años experiencia general y  4 años de experiencia especifica</t>
  </si>
  <si>
    <t xml:space="preserve">TOTAL  PUNTOS ASIGNADOS EN TODAS LAS CATEGORIAS </t>
  </si>
  <si>
    <t>CALIFICACION ECONOMICA</t>
  </si>
  <si>
    <t>EXPERIENCIA PROPONENTE</t>
  </si>
  <si>
    <t>EXPERIENCIA DIRECTOR PROYECTO</t>
  </si>
  <si>
    <t>EXPERIENCIA 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</si>
</sst>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[Red]\-&quot;$&quot;#,##0"/>
    <numFmt numFmtId="165" formatCode="_-* #,##0.00_-;\-* #,##0.00_-;_-* &quot;-&quot;??_-;_-@_-"/>
    <numFmt numFmtId="166" formatCode="0.0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wrapText="1"/>
    </xf>
    <xf numFmtId="167" fontId="0" fillId="0" borderId="1" xfId="1" applyNumberFormat="1" applyFont="1" applyBorder="1"/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/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K15" sqref="K15"/>
    </sheetView>
  </sheetViews>
  <sheetFormatPr baseColWidth="10" defaultRowHeight="15" x14ac:dyDescent="0.25"/>
  <cols>
    <col min="2" max="2" width="44.42578125" bestFit="1" customWidth="1"/>
    <col min="3" max="3" width="27.7109375" customWidth="1"/>
    <col min="4" max="4" width="17" customWidth="1"/>
    <col min="5" max="5" width="18.140625" customWidth="1"/>
    <col min="6" max="6" width="16" customWidth="1"/>
  </cols>
  <sheetData>
    <row r="1" spans="2:7" ht="15.75" thickBot="1" x14ac:dyDescent="0.3"/>
    <row r="2" spans="2:7" ht="18.75" x14ac:dyDescent="0.3">
      <c r="B2" s="57" t="s">
        <v>0</v>
      </c>
      <c r="C2" s="58"/>
      <c r="D2" s="58"/>
      <c r="E2" s="58"/>
      <c r="F2" s="58"/>
      <c r="G2" s="59"/>
    </row>
    <row r="3" spans="2:7" ht="15.75" thickBot="1" x14ac:dyDescent="0.3">
      <c r="B3" s="60"/>
      <c r="C3" s="61"/>
      <c r="D3" s="61"/>
      <c r="E3" s="61"/>
      <c r="F3" s="61"/>
      <c r="G3" s="62"/>
    </row>
    <row r="4" spans="2:7" x14ac:dyDescent="0.25">
      <c r="B4" s="50" t="s">
        <v>2</v>
      </c>
      <c r="C4" s="51"/>
      <c r="D4" s="51"/>
      <c r="E4" s="51"/>
      <c r="F4" s="51"/>
      <c r="G4" s="52"/>
    </row>
    <row r="5" spans="2:7" x14ac:dyDescent="0.25">
      <c r="B5" s="12" t="s">
        <v>1</v>
      </c>
      <c r="C5" s="1" t="s">
        <v>3</v>
      </c>
      <c r="D5" s="44" t="s">
        <v>4</v>
      </c>
      <c r="E5" s="44"/>
      <c r="F5" s="44"/>
      <c r="G5" s="45"/>
    </row>
    <row r="6" spans="2:7" ht="29.25" customHeight="1" x14ac:dyDescent="0.25">
      <c r="B6" s="13" t="s">
        <v>5</v>
      </c>
      <c r="C6" s="3">
        <v>52648575</v>
      </c>
      <c r="D6" s="46" t="s">
        <v>9</v>
      </c>
      <c r="E6" s="46"/>
      <c r="F6" s="46"/>
      <c r="G6" s="47"/>
    </row>
    <row r="7" spans="2:7" x14ac:dyDescent="0.25">
      <c r="B7" s="13" t="s">
        <v>6</v>
      </c>
      <c r="C7" s="3">
        <v>52962524</v>
      </c>
      <c r="D7" s="37">
        <v>300</v>
      </c>
      <c r="E7" s="37"/>
      <c r="F7" s="37"/>
      <c r="G7" s="38"/>
    </row>
    <row r="8" spans="2:7" x14ac:dyDescent="0.25">
      <c r="B8" s="13" t="s">
        <v>7</v>
      </c>
      <c r="C8" s="3">
        <v>53550000</v>
      </c>
      <c r="D8" s="48">
        <f>C7*D7/C8</f>
        <v>296.70881792717086</v>
      </c>
      <c r="E8" s="48"/>
      <c r="F8" s="48"/>
      <c r="G8" s="49"/>
    </row>
    <row r="9" spans="2:7" x14ac:dyDescent="0.25">
      <c r="B9" s="13" t="s">
        <v>8</v>
      </c>
      <c r="C9" s="3">
        <v>54110330</v>
      </c>
      <c r="D9" s="48">
        <f>C8*D8/C9</f>
        <v>293.63630197782936</v>
      </c>
      <c r="E9" s="48"/>
      <c r="F9" s="48"/>
      <c r="G9" s="49"/>
    </row>
    <row r="10" spans="2:7" ht="15.75" thickBot="1" x14ac:dyDescent="0.3">
      <c r="B10" s="31"/>
      <c r="C10" s="32"/>
      <c r="D10" s="32"/>
      <c r="E10" s="32"/>
      <c r="F10" s="32"/>
      <c r="G10" s="33"/>
    </row>
    <row r="11" spans="2:7" x14ac:dyDescent="0.25">
      <c r="B11" s="50" t="s">
        <v>20</v>
      </c>
      <c r="C11" s="51"/>
      <c r="D11" s="51"/>
      <c r="E11" s="51"/>
      <c r="F11" s="51"/>
      <c r="G11" s="52"/>
    </row>
    <row r="12" spans="2:7" ht="27" customHeight="1" x14ac:dyDescent="0.25">
      <c r="B12" s="12" t="s">
        <v>1</v>
      </c>
      <c r="C12" s="4" t="s">
        <v>10</v>
      </c>
      <c r="D12" s="44" t="s">
        <v>4</v>
      </c>
      <c r="E12" s="44"/>
      <c r="F12" s="44"/>
      <c r="G12" s="45"/>
    </row>
    <row r="13" spans="2:7" x14ac:dyDescent="0.25">
      <c r="B13" s="13" t="s">
        <v>5</v>
      </c>
      <c r="C13" s="37" t="s">
        <v>9</v>
      </c>
      <c r="D13" s="37"/>
      <c r="E13" s="37"/>
      <c r="F13" s="37"/>
      <c r="G13" s="38"/>
    </row>
    <row r="14" spans="2:7" x14ac:dyDescent="0.25">
      <c r="B14" s="13" t="s">
        <v>6</v>
      </c>
      <c r="C14" s="5">
        <v>53029</v>
      </c>
      <c r="D14" s="37">
        <v>300</v>
      </c>
      <c r="E14" s="37"/>
      <c r="F14" s="37"/>
      <c r="G14" s="38"/>
    </row>
    <row r="15" spans="2:7" x14ac:dyDescent="0.25">
      <c r="B15" s="13" t="s">
        <v>7</v>
      </c>
      <c r="C15" s="5">
        <v>64974</v>
      </c>
      <c r="D15" s="37">
        <v>300</v>
      </c>
      <c r="E15" s="37"/>
      <c r="F15" s="37"/>
      <c r="G15" s="38"/>
    </row>
    <row r="16" spans="2:7" x14ac:dyDescent="0.25">
      <c r="B16" s="13" t="s">
        <v>8</v>
      </c>
      <c r="C16" s="5">
        <v>63250</v>
      </c>
      <c r="D16" s="37">
        <v>300</v>
      </c>
      <c r="E16" s="37"/>
      <c r="F16" s="37"/>
      <c r="G16" s="38"/>
    </row>
    <row r="17" spans="2:7" x14ac:dyDescent="0.25">
      <c r="B17" s="53"/>
      <c r="C17" s="37"/>
      <c r="D17" s="37"/>
      <c r="E17" s="37"/>
      <c r="F17" s="37"/>
      <c r="G17" s="38"/>
    </row>
    <row r="18" spans="2:7" x14ac:dyDescent="0.25">
      <c r="B18" s="41" t="s">
        <v>11</v>
      </c>
      <c r="C18" s="42"/>
      <c r="D18" s="42"/>
      <c r="E18" s="42"/>
      <c r="F18" s="42"/>
      <c r="G18" s="43"/>
    </row>
    <row r="19" spans="2:7" x14ac:dyDescent="0.25">
      <c r="B19" s="39" t="s">
        <v>12</v>
      </c>
      <c r="C19" s="40"/>
      <c r="D19" s="40"/>
      <c r="E19" s="37" t="s">
        <v>13</v>
      </c>
      <c r="F19" s="37"/>
      <c r="G19" s="38"/>
    </row>
    <row r="20" spans="2:7" x14ac:dyDescent="0.25">
      <c r="B20" s="39" t="s">
        <v>14</v>
      </c>
      <c r="C20" s="40"/>
      <c r="D20" s="40"/>
      <c r="E20" s="37" t="s">
        <v>15</v>
      </c>
      <c r="F20" s="37"/>
      <c r="G20" s="38"/>
    </row>
    <row r="21" spans="2:7" x14ac:dyDescent="0.25">
      <c r="B21" s="39" t="s">
        <v>16</v>
      </c>
      <c r="C21" s="40"/>
      <c r="D21" s="40"/>
      <c r="E21" s="37" t="s">
        <v>17</v>
      </c>
      <c r="F21" s="37"/>
      <c r="G21" s="38"/>
    </row>
    <row r="22" spans="2:7" x14ac:dyDescent="0.25">
      <c r="B22" s="39" t="s">
        <v>18</v>
      </c>
      <c r="C22" s="40"/>
      <c r="D22" s="40"/>
      <c r="E22" s="37" t="s">
        <v>19</v>
      </c>
      <c r="F22" s="37"/>
      <c r="G22" s="38"/>
    </row>
    <row r="23" spans="2:7" ht="15.75" thickBot="1" x14ac:dyDescent="0.3">
      <c r="B23" s="31"/>
      <c r="C23" s="32"/>
      <c r="D23" s="32"/>
      <c r="E23" s="32"/>
      <c r="F23" s="32"/>
      <c r="G23" s="33"/>
    </row>
    <row r="24" spans="2:7" ht="15.75" thickBot="1" x14ac:dyDescent="0.3">
      <c r="B24" s="54" t="s">
        <v>21</v>
      </c>
      <c r="C24" s="55"/>
      <c r="D24" s="55"/>
      <c r="E24" s="55"/>
      <c r="F24" s="55"/>
      <c r="G24" s="56"/>
    </row>
    <row r="25" spans="2:7" ht="90" x14ac:dyDescent="0.25">
      <c r="B25" s="23" t="s">
        <v>1</v>
      </c>
      <c r="C25" s="24" t="s">
        <v>31</v>
      </c>
      <c r="D25" s="24" t="s">
        <v>22</v>
      </c>
      <c r="E25" s="24" t="s">
        <v>23</v>
      </c>
      <c r="F25" s="24" t="s">
        <v>24</v>
      </c>
      <c r="G25" s="25" t="s">
        <v>27</v>
      </c>
    </row>
    <row r="26" spans="2:7" x14ac:dyDescent="0.25">
      <c r="B26" s="13" t="s">
        <v>5</v>
      </c>
      <c r="C26" s="37" t="s">
        <v>9</v>
      </c>
      <c r="D26" s="37"/>
      <c r="E26" s="37"/>
      <c r="F26" s="37"/>
      <c r="G26" s="38"/>
    </row>
    <row r="27" spans="2:7" ht="60" x14ac:dyDescent="0.25">
      <c r="B27" s="15" t="s">
        <v>6</v>
      </c>
      <c r="C27" s="6" t="s">
        <v>26</v>
      </c>
      <c r="D27" s="7">
        <v>75</v>
      </c>
      <c r="E27" s="7">
        <v>75</v>
      </c>
      <c r="F27" s="7">
        <v>100</v>
      </c>
      <c r="G27" s="16">
        <f>D27+E27+F27</f>
        <v>250</v>
      </c>
    </row>
    <row r="28" spans="2:7" ht="45" x14ac:dyDescent="0.25">
      <c r="B28" s="17" t="s">
        <v>25</v>
      </c>
      <c r="C28" s="6" t="s">
        <v>28</v>
      </c>
      <c r="D28" s="7">
        <v>75</v>
      </c>
      <c r="E28" s="7">
        <v>75</v>
      </c>
      <c r="F28" s="7">
        <v>100</v>
      </c>
      <c r="G28" s="16">
        <f t="shared" ref="G28:G29" si="0">D28+E28+F28</f>
        <v>250</v>
      </c>
    </row>
    <row r="29" spans="2:7" ht="60.75" thickBot="1" x14ac:dyDescent="0.3">
      <c r="B29" s="20" t="s">
        <v>8</v>
      </c>
      <c r="C29" s="26" t="s">
        <v>29</v>
      </c>
      <c r="D29" s="27">
        <v>75</v>
      </c>
      <c r="E29" s="27">
        <v>75</v>
      </c>
      <c r="F29" s="27">
        <v>100</v>
      </c>
      <c r="G29" s="28">
        <f t="shared" si="0"/>
        <v>250</v>
      </c>
    </row>
    <row r="30" spans="2:7" ht="90" x14ac:dyDescent="0.25">
      <c r="B30" s="23" t="s">
        <v>1</v>
      </c>
      <c r="C30" s="24" t="s">
        <v>30</v>
      </c>
      <c r="D30" s="24" t="s">
        <v>32</v>
      </c>
      <c r="E30" s="24" t="s">
        <v>33</v>
      </c>
      <c r="F30" s="24" t="s">
        <v>36</v>
      </c>
      <c r="G30" s="25" t="s">
        <v>27</v>
      </c>
    </row>
    <row r="31" spans="2:7" x14ac:dyDescent="0.25">
      <c r="B31" s="13" t="s">
        <v>5</v>
      </c>
      <c r="C31" s="37" t="s">
        <v>9</v>
      </c>
      <c r="D31" s="37"/>
      <c r="E31" s="37"/>
      <c r="F31" s="37"/>
      <c r="G31" s="38"/>
    </row>
    <row r="32" spans="2:7" ht="60" x14ac:dyDescent="0.25">
      <c r="B32" s="15" t="s">
        <v>6</v>
      </c>
      <c r="C32" s="8" t="s">
        <v>35</v>
      </c>
      <c r="D32" s="9">
        <v>40</v>
      </c>
      <c r="E32" s="9">
        <v>40</v>
      </c>
      <c r="F32" s="9">
        <v>70</v>
      </c>
      <c r="G32" s="16">
        <f>D32+E32+F32</f>
        <v>150</v>
      </c>
    </row>
    <row r="33" spans="2:7" ht="45" x14ac:dyDescent="0.25">
      <c r="B33" s="17" t="s">
        <v>25</v>
      </c>
      <c r="C33" s="8" t="s">
        <v>37</v>
      </c>
      <c r="D33" s="9">
        <v>40</v>
      </c>
      <c r="E33" s="9">
        <v>40</v>
      </c>
      <c r="F33" s="9">
        <v>70</v>
      </c>
      <c r="G33" s="16">
        <f t="shared" ref="G33:G34" si="1">D33+E33+F33</f>
        <v>150</v>
      </c>
    </row>
    <row r="34" spans="2:7" ht="60.75" thickBot="1" x14ac:dyDescent="0.3">
      <c r="B34" s="20" t="s">
        <v>8</v>
      </c>
      <c r="C34" s="29" t="s">
        <v>34</v>
      </c>
      <c r="D34" s="30">
        <v>40</v>
      </c>
      <c r="E34" s="30">
        <v>40</v>
      </c>
      <c r="F34" s="30">
        <v>70</v>
      </c>
      <c r="G34" s="28">
        <f t="shared" si="1"/>
        <v>150</v>
      </c>
    </row>
    <row r="35" spans="2:7" x14ac:dyDescent="0.25">
      <c r="B35" s="34" t="s">
        <v>38</v>
      </c>
      <c r="C35" s="35"/>
      <c r="D35" s="35"/>
      <c r="E35" s="35"/>
      <c r="F35" s="35"/>
      <c r="G35" s="36"/>
    </row>
    <row r="36" spans="2:7" ht="60" x14ac:dyDescent="0.25">
      <c r="B36" s="14" t="s">
        <v>1</v>
      </c>
      <c r="C36" s="10" t="s">
        <v>39</v>
      </c>
      <c r="D36" s="11" t="s">
        <v>40</v>
      </c>
      <c r="E36" s="11" t="s">
        <v>41</v>
      </c>
      <c r="F36" s="4" t="s">
        <v>42</v>
      </c>
      <c r="G36" s="18" t="s">
        <v>27</v>
      </c>
    </row>
    <row r="37" spans="2:7" x14ac:dyDescent="0.25">
      <c r="B37" s="13" t="s">
        <v>5</v>
      </c>
      <c r="C37" s="37" t="s">
        <v>9</v>
      </c>
      <c r="D37" s="37"/>
      <c r="E37" s="37"/>
      <c r="F37" s="37"/>
      <c r="G37" s="38"/>
    </row>
    <row r="38" spans="2:7" x14ac:dyDescent="0.25">
      <c r="B38" s="15" t="s">
        <v>6</v>
      </c>
      <c r="C38" s="2">
        <v>300</v>
      </c>
      <c r="D38" s="2">
        <v>300</v>
      </c>
      <c r="E38" s="2">
        <v>250</v>
      </c>
      <c r="F38" s="2">
        <v>150</v>
      </c>
      <c r="G38" s="19">
        <f>C38+D38+E38+F38</f>
        <v>1000</v>
      </c>
    </row>
    <row r="39" spans="2:7" x14ac:dyDescent="0.25">
      <c r="B39" s="17" t="s">
        <v>25</v>
      </c>
      <c r="C39" s="2">
        <v>296.7</v>
      </c>
      <c r="D39" s="2">
        <v>300</v>
      </c>
      <c r="E39" s="2">
        <v>250</v>
      </c>
      <c r="F39" s="2">
        <v>150</v>
      </c>
      <c r="G39" s="19">
        <f t="shared" ref="G39:G40" si="2">C39+D39+E39+F39</f>
        <v>996.7</v>
      </c>
    </row>
    <row r="40" spans="2:7" ht="15.75" thickBot="1" x14ac:dyDescent="0.3">
      <c r="B40" s="20" t="s">
        <v>8</v>
      </c>
      <c r="C40" s="21">
        <v>293.60000000000002</v>
      </c>
      <c r="D40" s="21">
        <v>300</v>
      </c>
      <c r="E40" s="21">
        <v>250</v>
      </c>
      <c r="F40" s="21">
        <v>150</v>
      </c>
      <c r="G40" s="22">
        <f t="shared" si="2"/>
        <v>993.6</v>
      </c>
    </row>
  </sheetData>
  <mergeCells count="31">
    <mergeCell ref="B4:G4"/>
    <mergeCell ref="B2:G2"/>
    <mergeCell ref="B3:G3"/>
    <mergeCell ref="B18:G18"/>
    <mergeCell ref="D5:G5"/>
    <mergeCell ref="D6:G6"/>
    <mergeCell ref="D7:G7"/>
    <mergeCell ref="D8:G8"/>
    <mergeCell ref="D9:G9"/>
    <mergeCell ref="B11:G11"/>
    <mergeCell ref="B17:G17"/>
    <mergeCell ref="D12:G12"/>
    <mergeCell ref="D14:G14"/>
    <mergeCell ref="D15:G15"/>
    <mergeCell ref="D16:G16"/>
    <mergeCell ref="C13:G13"/>
    <mergeCell ref="B10:G10"/>
    <mergeCell ref="E19:G19"/>
    <mergeCell ref="E20:G20"/>
    <mergeCell ref="E21:G21"/>
    <mergeCell ref="E22:G22"/>
    <mergeCell ref="C31:G31"/>
    <mergeCell ref="B24:G24"/>
    <mergeCell ref="C26:G26"/>
    <mergeCell ref="B19:D19"/>
    <mergeCell ref="B23:G23"/>
    <mergeCell ref="B35:G35"/>
    <mergeCell ref="C37:G37"/>
    <mergeCell ref="B20:D20"/>
    <mergeCell ref="B21:D21"/>
    <mergeCell ref="B22:D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Admin2017</cp:lastModifiedBy>
  <dcterms:created xsi:type="dcterms:W3CDTF">2017-06-29T21:12:56Z</dcterms:created>
  <dcterms:modified xsi:type="dcterms:W3CDTF">2017-07-12T18:01:47Z</dcterms:modified>
</cp:coreProperties>
</file>